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3500"/>
  </bookViews>
  <sheets>
    <sheet name="LOT 4 DQE" sheetId="2" r:id="rId1"/>
  </sheets>
  <calcPr calcId="162913"/>
</workbook>
</file>

<file path=xl/calcChain.xml><?xml version="1.0" encoding="utf-8"?>
<calcChain xmlns="http://schemas.openxmlformats.org/spreadsheetml/2006/main">
  <c r="K41" i="2" l="1"/>
  <c r="K40" i="2" l="1"/>
  <c r="L40" i="2"/>
  <c r="L41" i="2" s="1"/>
  <c r="K38" i="2" l="1"/>
  <c r="K36" i="2"/>
  <c r="K34" i="2"/>
  <c r="K32" i="2"/>
  <c r="K29" i="2"/>
  <c r="K27" i="2"/>
  <c r="K26" i="2"/>
  <c r="K24" i="2"/>
  <c r="K22" i="2"/>
  <c r="K20" i="2"/>
  <c r="K10" i="2"/>
  <c r="K11" i="2"/>
  <c r="K12" i="2"/>
  <c r="K13" i="2"/>
  <c r="K14" i="2"/>
  <c r="K15" i="2"/>
  <c r="K16" i="2"/>
  <c r="K17" i="2"/>
  <c r="K9" i="2"/>
  <c r="L38" i="2"/>
  <c r="L36" i="2"/>
  <c r="L34" i="2"/>
  <c r="L32" i="2"/>
  <c r="L29" i="2"/>
  <c r="L27" i="2"/>
  <c r="L26" i="2"/>
  <c r="L24" i="2"/>
  <c r="L22" i="2"/>
  <c r="L20" i="2"/>
  <c r="L10" i="2"/>
  <c r="L11" i="2"/>
  <c r="L12" i="2"/>
  <c r="L13" i="2"/>
  <c r="L14" i="2"/>
  <c r="L15" i="2"/>
  <c r="L16" i="2"/>
  <c r="L17" i="2"/>
  <c r="L9" i="2"/>
  <c r="J15" i="2" l="1"/>
</calcChain>
</file>

<file path=xl/sharedStrings.xml><?xml version="1.0" encoding="utf-8"?>
<sst xmlns="http://schemas.openxmlformats.org/spreadsheetml/2006/main" count="106" uniqueCount="87">
  <si>
    <t xml:space="preserve">BORDEREAU DES PRIX UNITAIRES </t>
  </si>
  <si>
    <t>N° ligne</t>
  </si>
  <si>
    <t>Désignation du produit ou de la prestation</t>
  </si>
  <si>
    <t>Références</t>
  </si>
  <si>
    <t>Page Catalogue</t>
  </si>
  <si>
    <t>Marque</t>
  </si>
  <si>
    <t xml:space="preserve">Prix Unitaire HT </t>
  </si>
  <si>
    <t>ROULEAU ESSUIE TOUT ECOLABEL
paquet de 2 rouleaux</t>
  </si>
  <si>
    <t xml:space="preserve"> Rouleau essuie tout ECOLABEL, légerement gauffré. Blanc, 2 plis. Environ 60 formats. Dimension 30cmx20cm environ.</t>
  </si>
  <si>
    <t>ESSUYAGE NON TISSE BLANC 60G</t>
  </si>
  <si>
    <t xml:space="preserve">Essuyage non-tissé blanc 60g/m²
 29 x 38 cm environ </t>
  </si>
  <si>
    <t>CARRE D'ESSUYAGE AIRLAID 50G</t>
  </si>
  <si>
    <t xml:space="preserve">Carré d'essuyage Airlaid 50g/m² 
gauffré blanc 29 x 38 cm environ </t>
  </si>
  <si>
    <t xml:space="preserve">Essuie-mains plié vert 2 plies
25,3 X 21 cm environ certifié ecolabel </t>
  </si>
  <si>
    <t xml:space="preserve">DRAP D'EXAMEN ROULEAU PURE OUATE </t>
  </si>
  <si>
    <t xml:space="preserve">ALESE D'EXAMEN BLEU </t>
  </si>
  <si>
    <t>MOUCHOIR PAPIER</t>
  </si>
  <si>
    <t xml:space="preserve">Alèse d'examen ouate  plastifiée 39x40CM environ  
</t>
  </si>
  <si>
    <t xml:space="preserve">ROULEAU PAPIER HYGIENIQUE ECOLABEL </t>
  </si>
  <si>
    <t>Papier toilette rouleau pure ouate blanche certfié Ecolabel 
2 plis 200 feuilles 9,7 x 11 cm environ</t>
  </si>
  <si>
    <t xml:space="preserve">Mouchoir papier 2 plis blanc certifié écolabel  20,4 X 20 cm environ </t>
  </si>
  <si>
    <t xml:space="preserve">ESSUIE MAINS BLANC 2 PLIE  ECOLABEL </t>
  </si>
  <si>
    <t xml:space="preserve">Essuie-mains plié blanc 2 plis certifié Ecolabel  23 X 24 cm environ </t>
  </si>
  <si>
    <t>ESSUIE MAINS VERT 2 PLIS ECOLABEL</t>
  </si>
  <si>
    <t>DEVIS QUANTITATIF ESTIMATIF</t>
  </si>
  <si>
    <t>Conditionnement proposé</t>
  </si>
  <si>
    <t xml:space="preserve">Prix Unitaire TTC </t>
  </si>
  <si>
    <t>colis de 1200</t>
  </si>
  <si>
    <t xml:space="preserve">Conditionnement actuel </t>
  </si>
  <si>
    <t xml:space="preserve">Quantités estimatives annuelles au conditionnement actuel  </t>
  </si>
  <si>
    <t>Paquet de 2 rouleaux</t>
  </si>
  <si>
    <t>Colis de 12 sachets de 70</t>
  </si>
  <si>
    <t>Colis de 12 sachets de 60</t>
  </si>
  <si>
    <t>Colis de 28 sachets de 144</t>
  </si>
  <si>
    <t>Colis de 20 paquets de 190</t>
  </si>
  <si>
    <t>Colis de 40 boîtes de 100</t>
  </si>
  <si>
    <t xml:space="preserve">Colis de 8 X 12 rouleaux </t>
  </si>
  <si>
    <t>2 bobines par colis</t>
  </si>
  <si>
    <t xml:space="preserve">Essuyage dévidage central pure ouate blanche 2 plis 450 f .19,4x33 cm environ
 certifié écolabel </t>
  </si>
  <si>
    <t xml:space="preserve">6 bobines par colis </t>
  </si>
  <si>
    <t>6 rouleaux par carton</t>
  </si>
  <si>
    <t>LOT N°4: OUATES ET CONSOMMABLES</t>
  </si>
  <si>
    <r>
      <t xml:space="preserve">BOBINE INDUSTRIELLE OUATE BLANC
 </t>
    </r>
    <r>
      <rPr>
        <sz val="10"/>
        <color rgb="FF00B050"/>
        <rFont val="Arial Narrow"/>
        <family val="2"/>
      </rPr>
      <t xml:space="preserve">ECOLABEL 
</t>
    </r>
    <r>
      <rPr>
        <sz val="10"/>
        <color theme="1"/>
        <rFont val="Arial Narrow"/>
        <family val="2"/>
      </rPr>
      <t>(compatible avec distributeur à mettre en place)</t>
    </r>
  </si>
  <si>
    <r>
      <t xml:space="preserve">ROULEAU ESSUIE MAINS ECOLABEL UTILISATION CONTACT ALIMENTAIRE
</t>
    </r>
    <r>
      <rPr>
        <sz val="10"/>
        <color rgb="FF00B050"/>
        <rFont val="Arial Narrow"/>
        <family val="2"/>
      </rPr>
      <t xml:space="preserve">ECOLABEL
</t>
    </r>
    <r>
      <rPr>
        <sz val="10"/>
        <color theme="1"/>
        <rFont val="Arial Narrow"/>
        <family val="2"/>
      </rPr>
      <t>(compatible avec distributeur à mettre en place)</t>
    </r>
  </si>
  <si>
    <r>
      <t xml:space="preserve">ROULEAU PAPIER HYGIENIQUE ECOLABEL 380 M
</t>
    </r>
    <r>
      <rPr>
        <sz val="10"/>
        <color rgb="FF00B050"/>
        <rFont val="Arial Narrow"/>
        <family val="2"/>
      </rPr>
      <t xml:space="preserve">ECOLABEL
</t>
    </r>
    <r>
      <rPr>
        <sz val="10"/>
        <color theme="1"/>
        <rFont val="Arial Narrow"/>
        <family val="2"/>
      </rPr>
      <t>(compatible avec distributeur à mettre en place)</t>
    </r>
  </si>
  <si>
    <t>12 rouleaux par carton</t>
  </si>
  <si>
    <t>Papier hygiénique, ouate blanche, 2 plis, entre 18 et 19 cm 180 m environ. 
Lisse écolabel</t>
  </si>
  <si>
    <t>120 paquets par carton</t>
  </si>
  <si>
    <t>Utilisation contact alimentaire, pure ouate blanche 2 plis 1500f. 25x34 cm environ certifié écolabel</t>
  </si>
  <si>
    <t xml:space="preserve">Utilisation contact alimentaire, ouate blanche recyclée  2 plis 1350f. 19,5x30 cm environ certifié écolabel   </t>
  </si>
  <si>
    <t>96 rouleaux par carton</t>
  </si>
  <si>
    <t xml:space="preserve">Papier hygiénique Ecolabel, ouate blanche, 2 plis, diamétre 26 cm, 380 m environ. </t>
  </si>
  <si>
    <t>Bobine  essuyage industrielle
ouate orangée 1500 formats. 
Environ 25x34 cm
certifié écolabel</t>
  </si>
  <si>
    <r>
      <t xml:space="preserve">BOBINE INDUSTRIELLE ESSUYAGE OUATE ORANGEE
25x34 cm environ </t>
    </r>
    <r>
      <rPr>
        <sz val="10"/>
        <color rgb="FF00B050"/>
        <rFont val="Arial Narrow"/>
        <family val="2"/>
      </rPr>
      <t>ECOLABEL</t>
    </r>
  </si>
  <si>
    <t>Utilisation contact alimentaire, ouate blanche 2 plis prédecoupée, 
19,5*30cm environ 
1500F 
certifié écolabel</t>
  </si>
  <si>
    <r>
      <t xml:space="preserve">ROULEAU PAPIER HYGIENIQUE </t>
    </r>
    <r>
      <rPr>
        <sz val="10"/>
        <color rgb="FF00B050"/>
        <rFont val="Arial Narrow"/>
        <family val="2"/>
      </rPr>
      <t>ECOLABEL</t>
    </r>
    <r>
      <rPr>
        <sz val="10"/>
        <rFont val="Arial Narrow"/>
        <family val="2"/>
      </rPr>
      <t xml:space="preserve">
180 M
(compatible avec distributeur à mettre en place)</t>
    </r>
  </si>
  <si>
    <t>SANS MISE A DISPOSITION DE DISTRIBUTEUR</t>
  </si>
  <si>
    <t>AVEC MISE A DISPOSITION DE DISTRIBUTEURS</t>
  </si>
  <si>
    <t>TOTAL DQE ANNUEL TTC POUR LE LOT N°4</t>
  </si>
  <si>
    <r>
      <rPr>
        <b/>
        <sz val="11"/>
        <color rgb="FFFF0000"/>
        <rFont val="Arial Narrow"/>
        <family val="2"/>
      </rPr>
      <t>Prix HT</t>
    </r>
    <r>
      <rPr>
        <b/>
        <sz val="11"/>
        <rFont val="Arial Narrow"/>
        <family val="2"/>
      </rPr>
      <t xml:space="preserve"> x Qtés estimatives annuelles</t>
    </r>
  </si>
  <si>
    <r>
      <rPr>
        <b/>
        <sz val="11"/>
        <color rgb="FFFF0000"/>
        <rFont val="Arial Narrow"/>
        <family val="2"/>
      </rPr>
      <t>Prix TTC</t>
    </r>
    <r>
      <rPr>
        <b/>
        <sz val="11"/>
        <rFont val="Arial Narrow"/>
        <family val="2"/>
      </rPr>
      <t xml:space="preserve"> x Qtés estimatives annuelles</t>
    </r>
  </si>
  <si>
    <t>PAPIER HYGIENIQUE</t>
  </si>
  <si>
    <t>DISTRIBUTEUR A DEVIDAGE CENTRALE POUR ROULEAU PAPIER HYGIENIQUE 380 M</t>
  </si>
  <si>
    <t>DISTRIBUTEUR POUR PETIT ROULEAU PAPIER HYGIENIQUE - capacité 2 rouleaux
remplacement automatique quand premier rouleau terminé
100 M
(compatible avec distributeur à mettre en place)</t>
  </si>
  <si>
    <t>Papier pure ouate blanche, 2 plis, environ 200 feuilles, environ 9,6 x 11cm écolabel</t>
  </si>
  <si>
    <t>DISTRIBUTEUR POUR ROULEAU PAPIER HYGIENIQUE FEUILLE A FEUILLE
environ 200 feuilles
(compatible avec distributeur à mettre en place)</t>
  </si>
  <si>
    <t xml:space="preserve">Papier hygiénique, feuille à feuille ouate blanche, 2 plis, environ 200 feuilles
certifié écolabel </t>
  </si>
  <si>
    <r>
      <t xml:space="preserve">PETIT ROULEAU TRADITIONNEL  PAPIER HYGIENIQUE 
</t>
    </r>
    <r>
      <rPr>
        <sz val="10"/>
        <color rgb="FF00B050"/>
        <rFont val="Arial Narrow"/>
        <family val="2"/>
      </rPr>
      <t>ECOLABEL</t>
    </r>
    <r>
      <rPr>
        <sz val="10"/>
        <rFont val="Arial Narrow"/>
        <family val="2"/>
      </rPr>
      <t xml:space="preserve"> environ 9,6x11cm
(compatible avec distributeur à mettre en place)</t>
    </r>
  </si>
  <si>
    <t>ESSUIE-MAINS</t>
  </si>
  <si>
    <t>1 boîte</t>
  </si>
  <si>
    <t>DISTRIBUTEUR COMPATIBLE AVEC LA BOBINE CI-DESSUS</t>
  </si>
  <si>
    <r>
      <t xml:space="preserve">BOBINE ESSUIE MAINS </t>
    </r>
    <r>
      <rPr>
        <sz val="10"/>
        <color rgb="FF00B050"/>
        <rFont val="Arial Narrow"/>
        <family val="2"/>
      </rPr>
      <t xml:space="preserve">ECOLABEL 
</t>
    </r>
    <r>
      <rPr>
        <sz val="10"/>
        <color theme="1"/>
        <rFont val="Arial Narrow"/>
        <family val="2"/>
      </rPr>
      <t>(compatible avec distributeur à mettre en place)</t>
    </r>
  </si>
  <si>
    <t>1 rouleau</t>
  </si>
  <si>
    <t>1 paquet</t>
  </si>
  <si>
    <t>Mis à disposition au regard des éléments en annexes au CCTP</t>
  </si>
  <si>
    <t>DISTRIBUTEUR  A DECOUPE AUTOMATIQUE FERMETURE A CLE POUR ROULEAU ESSUIE MAINS 
compatible avec la ligne L19</t>
  </si>
  <si>
    <t>Essuie mains, pure ouate blanche , utilisation contact alimentaire, 2 plis,environ 200 m, certifié écolabel</t>
  </si>
  <si>
    <t>DISTRIBUTEUR  A DEVIDAGE CENTRALE POUR ROULEAU PAPIER HYGIENIQUE 180M</t>
  </si>
  <si>
    <r>
      <t xml:space="preserve">PAQUET PAPIER HYGIENIQUE FEUILLE A FEUILLE </t>
    </r>
    <r>
      <rPr>
        <sz val="10"/>
        <color rgb="FF00B050"/>
        <rFont val="Arial Narrow"/>
        <family val="2"/>
      </rPr>
      <t>ECOLABEL</t>
    </r>
    <r>
      <rPr>
        <sz val="10"/>
        <rFont val="Arial Narrow"/>
        <family val="2"/>
      </rPr>
      <t xml:space="preserve">
envrion 200 feuilles
(compatible avec distributeur à mettre en place)</t>
    </r>
  </si>
  <si>
    <t>Colis de 12 rouleaux de 135</t>
  </si>
  <si>
    <t xml:space="preserve">Drap d'examen rouleau pure ouate
 blanche micro-gaufrée 2 plis 135 50 X 35 cm environ  </t>
  </si>
  <si>
    <t>DISTRIBUTEUR A DEVIDAGE CENTRALE POUR ROULEAU PAPIER HYGIENIQUE 123 M</t>
  </si>
  <si>
    <r>
      <t xml:space="preserve">ROULEAU PAPIER HYGIENIQUE </t>
    </r>
    <r>
      <rPr>
        <sz val="10"/>
        <color rgb="FF00B050"/>
        <rFont val="Arial Narrow"/>
        <family val="2"/>
      </rPr>
      <t>ECOLABEL</t>
    </r>
    <r>
      <rPr>
        <sz val="10"/>
        <rFont val="Arial Narrow"/>
        <family val="2"/>
      </rPr>
      <t xml:space="preserve">
123 M
(compatible avec distributeur à mettre en place)</t>
    </r>
  </si>
  <si>
    <t>Papier toilette blanc 123m à dévidage central, 2 plis, 14,3g/m², bas carbone.</t>
  </si>
  <si>
    <t>Liste des échantillons demandés et quantitatifs
SITE LE MYLORD CARPENTRAS</t>
  </si>
  <si>
    <t xml:space="preserve">
Cachet et signature de la société</t>
  </si>
  <si>
    <t>MARCHE N° 2025.04 : MARCHE DE FOURNITURE ET LIVRAISON DE PRODUITS, CONSOMMABLES ET EQUIPEMENTS DEDIES A L'ENTRETIEN ET A L'HYGIENE POUR LES ETABLISSEMENTS DE L'UGECAM PACA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</si>
</sst>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##,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b/>
      <sz val="18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Arial Narrow"/>
      <family val="2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  <font>
      <sz val="10"/>
      <color rgb="FF00B050"/>
      <name val="Arial Narrow"/>
      <family val="2"/>
    </font>
    <font>
      <sz val="10"/>
      <color theme="1"/>
      <name val="Arial Narrow"/>
      <family val="2"/>
    </font>
    <font>
      <sz val="10"/>
      <color theme="9" tint="-0.249977111117893"/>
      <name val="Arial Narrow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rgb="FFFF0000"/>
      <name val="Arial Narrow"/>
      <family val="2"/>
    </font>
    <font>
      <b/>
      <sz val="12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6" fillId="5" borderId="6" applyNumberFormat="0" applyAlignment="0" applyProtection="0">
      <alignment horizontal="left" vertical="center" indent="1"/>
    </xf>
    <xf numFmtId="165" fontId="7" fillId="6" borderId="6" applyNumberFormat="0" applyAlignment="0" applyProtection="0">
      <alignment horizontal="left" vertical="center" indent="1"/>
    </xf>
    <xf numFmtId="165" fontId="7" fillId="0" borderId="7" applyNumberFormat="0" applyProtection="0">
      <alignment horizontal="right" vertical="center"/>
    </xf>
    <xf numFmtId="0" fontId="6" fillId="5" borderId="8" applyNumberFormat="0" applyAlignment="0" applyProtection="0">
      <alignment horizontal="left" vertical="center" indent="1"/>
    </xf>
    <xf numFmtId="165" fontId="6" fillId="0" borderId="8" applyNumberFormat="0" applyProtection="0">
      <alignment horizontal="right" vertical="center"/>
    </xf>
    <xf numFmtId="0" fontId="1" fillId="0" borderId="0"/>
    <xf numFmtId="164" fontId="3" fillId="0" borderId="0" applyFont="0" applyFill="0" applyBorder="0" applyAlignment="0" applyProtection="0"/>
  </cellStyleXfs>
  <cellXfs count="99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0" fillId="0" borderId="0" xfId="0"/>
    <xf numFmtId="0" fontId="0" fillId="0" borderId="9" xfId="0" applyBorder="1"/>
    <xf numFmtId="0" fontId="5" fillId="3" borderId="4" xfId="2" applyFont="1" applyFill="1" applyBorder="1" applyAlignment="1">
      <alignment horizontal="center" vertical="center" wrapText="1"/>
    </xf>
    <xf numFmtId="0" fontId="0" fillId="0" borderId="10" xfId="0" applyBorder="1"/>
    <xf numFmtId="0" fontId="9" fillId="2" borderId="0" xfId="0" applyFont="1" applyFill="1"/>
    <xf numFmtId="0" fontId="9" fillId="2" borderId="12" xfId="0" applyFont="1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2" borderId="9" xfId="0" applyFont="1" applyFill="1" applyBorder="1"/>
    <xf numFmtId="0" fontId="2" fillId="8" borderId="10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 wrapText="1"/>
    </xf>
    <xf numFmtId="0" fontId="16" fillId="8" borderId="9" xfId="0" applyFont="1" applyFill="1" applyBorder="1" applyAlignment="1">
      <alignment horizontal="center" vertical="center"/>
    </xf>
    <xf numFmtId="0" fontId="0" fillId="8" borderId="9" xfId="0" applyFill="1" applyBorder="1"/>
    <xf numFmtId="0" fontId="17" fillId="8" borderId="13" xfId="0" applyFont="1" applyFill="1" applyBorder="1" applyAlignment="1">
      <alignment horizontal="left"/>
    </xf>
    <xf numFmtId="0" fontId="9" fillId="8" borderId="9" xfId="0" applyFont="1" applyFill="1" applyBorder="1"/>
    <xf numFmtId="0" fontId="10" fillId="8" borderId="10" xfId="0" applyFont="1" applyFill="1" applyBorder="1" applyAlignment="1">
      <alignment horizontal="center" vertical="center" wrapText="1"/>
    </xf>
    <xf numFmtId="0" fontId="9" fillId="8" borderId="9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0" fillId="0" borderId="0" xfId="0"/>
    <xf numFmtId="0" fontId="15" fillId="0" borderId="9" xfId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 vertical="center"/>
    </xf>
    <xf numFmtId="0" fontId="0" fillId="0" borderId="0" xfId="0"/>
    <xf numFmtId="0" fontId="15" fillId="0" borderId="9" xfId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0" fillId="2" borderId="9" xfId="0" applyFill="1" applyBorder="1"/>
    <xf numFmtId="0" fontId="0" fillId="0" borderId="0" xfId="0"/>
    <xf numFmtId="0" fontId="2" fillId="7" borderId="10" xfId="0" applyFont="1" applyFill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0" fillId="2" borderId="9" xfId="0" applyFill="1" applyBorder="1"/>
    <xf numFmtId="0" fontId="0" fillId="0" borderId="0" xfId="0"/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0" fillId="2" borderId="9" xfId="0" applyFill="1" applyBorder="1"/>
    <xf numFmtId="0" fontId="0" fillId="0" borderId="0" xfId="0"/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0" fillId="2" borderId="9" xfId="0" applyFill="1" applyBorder="1"/>
    <xf numFmtId="0" fontId="0" fillId="0" borderId="0" xfId="0"/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0" fillId="2" borderId="9" xfId="0" applyFill="1" applyBorder="1"/>
    <xf numFmtId="0" fontId="10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0" fillId="2" borderId="9" xfId="0" applyFill="1" applyBorder="1"/>
    <xf numFmtId="0" fontId="5" fillId="4" borderId="17" xfId="2" applyFont="1" applyFill="1" applyBorder="1" applyAlignment="1">
      <alignment horizontal="center" vertical="center" wrapText="1"/>
    </xf>
    <xf numFmtId="0" fontId="5" fillId="4" borderId="18" xfId="2" applyFont="1" applyFill="1" applyBorder="1" applyAlignment="1">
      <alignment horizontal="center" vertical="center" wrapText="1"/>
    </xf>
    <xf numFmtId="0" fontId="9" fillId="2" borderId="10" xfId="0" applyFont="1" applyFill="1" applyBorder="1"/>
    <xf numFmtId="0" fontId="9" fillId="8" borderId="10" xfId="0" applyFont="1" applyFill="1" applyBorder="1"/>
    <xf numFmtId="0" fontId="0" fillId="2" borderId="10" xfId="0" applyFill="1" applyBorder="1"/>
    <xf numFmtId="0" fontId="0" fillId="8" borderId="10" xfId="0" applyFill="1" applyBorder="1"/>
    <xf numFmtId="0" fontId="0" fillId="0" borderId="20" xfId="0" applyBorder="1"/>
    <xf numFmtId="0" fontId="5" fillId="4" borderId="16" xfId="2" applyFont="1" applyFill="1" applyBorder="1" applyAlignment="1">
      <alignment horizontal="center" vertical="center" wrapText="1"/>
    </xf>
    <xf numFmtId="0" fontId="9" fillId="2" borderId="15" xfId="0" applyFont="1" applyFill="1" applyBorder="1"/>
    <xf numFmtId="0" fontId="0" fillId="0" borderId="13" xfId="0" applyBorder="1"/>
    <xf numFmtId="0" fontId="16" fillId="0" borderId="13" xfId="0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 wrapText="1"/>
    </xf>
    <xf numFmtId="0" fontId="9" fillId="7" borderId="13" xfId="2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7" borderId="9" xfId="0" applyFill="1" applyBorder="1"/>
    <xf numFmtId="0" fontId="0" fillId="9" borderId="9" xfId="0" applyFill="1" applyBorder="1"/>
    <xf numFmtId="0" fontId="9" fillId="2" borderId="10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19" fillId="0" borderId="21" xfId="1" applyFont="1" applyBorder="1" applyAlignment="1">
      <alignment horizontal="left" vertical="top" wrapText="1"/>
    </xf>
    <xf numFmtId="0" fontId="19" fillId="0" borderId="22" xfId="1" applyFont="1" applyBorder="1" applyAlignment="1">
      <alignment horizontal="left" vertical="top" wrapText="1"/>
    </xf>
    <xf numFmtId="0" fontId="19" fillId="0" borderId="23" xfId="1" applyFont="1" applyBorder="1" applyAlignment="1">
      <alignment horizontal="left" vertical="top" wrapText="1"/>
    </xf>
    <xf numFmtId="0" fontId="19" fillId="0" borderId="24" xfId="1" applyFont="1" applyBorder="1" applyAlignment="1">
      <alignment horizontal="left" vertical="top" wrapText="1"/>
    </xf>
    <xf numFmtId="0" fontId="19" fillId="0" borderId="0" xfId="1" applyFont="1" applyBorder="1" applyAlignment="1">
      <alignment horizontal="left" vertical="top" wrapText="1"/>
    </xf>
    <xf numFmtId="0" fontId="19" fillId="0" borderId="25" xfId="1" applyFont="1" applyBorder="1" applyAlignment="1">
      <alignment horizontal="left" vertical="top" wrapText="1"/>
    </xf>
    <xf numFmtId="0" fontId="19" fillId="0" borderId="26" xfId="1" applyFont="1" applyBorder="1" applyAlignment="1">
      <alignment horizontal="left" vertical="top" wrapText="1"/>
    </xf>
    <xf numFmtId="0" fontId="19" fillId="0" borderId="27" xfId="1" applyFont="1" applyBorder="1" applyAlignment="1">
      <alignment horizontal="left" vertical="top" wrapText="1"/>
    </xf>
    <xf numFmtId="0" fontId="19" fillId="0" borderId="28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left"/>
    </xf>
    <xf numFmtId="0" fontId="17" fillId="2" borderId="11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left"/>
    </xf>
  </cellXfs>
  <cellStyles count="10">
    <cellStyle name="Milliers 2" xfId="9"/>
    <cellStyle name="Normal" xfId="0" builtinId="0"/>
    <cellStyle name="Normal 2" xfId="1"/>
    <cellStyle name="Normal 2 2" xfId="8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34" zoomScale="85" zoomScaleNormal="85" workbookViewId="0">
      <selection activeCell="A36" sqref="A36"/>
    </sheetView>
  </sheetViews>
  <sheetFormatPr baseColWidth="10" defaultRowHeight="15" x14ac:dyDescent="0.25"/>
  <cols>
    <col min="1" max="1" width="18.42578125" customWidth="1"/>
    <col min="2" max="2" width="29.5703125" customWidth="1"/>
    <col min="3" max="3" width="30.7109375" customWidth="1"/>
    <col min="4" max="4" width="15.7109375" customWidth="1"/>
    <col min="5" max="5" width="16.5703125" customWidth="1"/>
    <col min="6" max="6" width="28.42578125" style="3" customWidth="1"/>
    <col min="7" max="7" width="17.140625" customWidth="1"/>
    <col min="8" max="8" width="18.140625" customWidth="1"/>
    <col min="9" max="9" width="16.28515625" customWidth="1"/>
    <col min="10" max="10" width="18" customWidth="1"/>
    <col min="11" max="11" width="15.85546875" customWidth="1"/>
    <col min="12" max="12" width="23.5703125" customWidth="1"/>
    <col min="13" max="13" width="15.140625" customWidth="1"/>
  </cols>
  <sheetData>
    <row r="1" spans="1:13" ht="15.75" thickBot="1" x14ac:dyDescent="0.3"/>
    <row r="2" spans="1:13" ht="50.25" customHeight="1" thickBot="1" x14ac:dyDescent="0.4">
      <c r="A2" s="87" t="s">
        <v>86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ht="10.5" customHeight="1" thickBot="1" x14ac:dyDescent="0.3"/>
    <row r="4" spans="1:13" s="3" customFormat="1" ht="23.25" customHeight="1" thickBot="1" x14ac:dyDescent="0.35">
      <c r="B4" s="90" t="s">
        <v>41</v>
      </c>
      <c r="C4" s="91"/>
      <c r="D4" s="91"/>
      <c r="E4" s="91"/>
      <c r="F4" s="91"/>
      <c r="G4" s="91"/>
      <c r="H4" s="91"/>
      <c r="I4" s="91"/>
      <c r="J4" s="91"/>
      <c r="K4" s="92"/>
    </row>
    <row r="6" spans="1:13" ht="15.75" thickBot="1" x14ac:dyDescent="0.3">
      <c r="A6" s="95" t="s">
        <v>0</v>
      </c>
      <c r="B6" s="95"/>
      <c r="C6" s="95"/>
      <c r="D6" s="95"/>
      <c r="E6" s="95"/>
      <c r="F6" s="95"/>
      <c r="G6" s="95"/>
      <c r="H6" s="95"/>
      <c r="I6" s="95"/>
      <c r="J6" s="96" t="s">
        <v>24</v>
      </c>
      <c r="K6" s="96"/>
      <c r="L6" s="96"/>
      <c r="M6" s="97"/>
    </row>
    <row r="7" spans="1:13" ht="116.25" thickBot="1" x14ac:dyDescent="0.3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28</v>
      </c>
      <c r="G7" s="5" t="s">
        <v>25</v>
      </c>
      <c r="H7" s="5" t="s">
        <v>6</v>
      </c>
      <c r="I7" s="5" t="s">
        <v>26</v>
      </c>
      <c r="J7" s="60" t="s">
        <v>29</v>
      </c>
      <c r="K7" s="61" t="s">
        <v>59</v>
      </c>
      <c r="L7" s="67" t="s">
        <v>60</v>
      </c>
      <c r="M7" s="67" t="s">
        <v>84</v>
      </c>
    </row>
    <row r="8" spans="1:13" ht="16.5" x14ac:dyDescent="0.3">
      <c r="A8" s="98" t="s">
        <v>56</v>
      </c>
      <c r="B8" s="98"/>
      <c r="C8" s="7"/>
      <c r="D8" s="7"/>
      <c r="E8" s="7"/>
      <c r="F8" s="7"/>
      <c r="G8" s="7"/>
      <c r="H8" s="7"/>
      <c r="I8" s="7"/>
      <c r="J8" s="8"/>
      <c r="K8" s="7"/>
      <c r="L8" s="7"/>
      <c r="M8" s="68"/>
    </row>
    <row r="9" spans="1:13" ht="62.25" customHeight="1" x14ac:dyDescent="0.25">
      <c r="A9" s="1">
        <v>1</v>
      </c>
      <c r="B9" s="2" t="s">
        <v>7</v>
      </c>
      <c r="C9" s="2" t="s">
        <v>8</v>
      </c>
      <c r="D9" s="4"/>
      <c r="E9" s="4"/>
      <c r="F9" s="11" t="s">
        <v>30</v>
      </c>
      <c r="G9" s="4"/>
      <c r="H9" s="4"/>
      <c r="I9" s="6"/>
      <c r="J9" s="1">
        <v>1500</v>
      </c>
      <c r="K9" s="4">
        <f>H9*J9</f>
        <v>0</v>
      </c>
      <c r="L9" s="6">
        <f>I9*J9</f>
        <v>0</v>
      </c>
      <c r="M9" s="30" t="s">
        <v>72</v>
      </c>
    </row>
    <row r="10" spans="1:13" ht="35.25" customHeight="1" x14ac:dyDescent="0.25">
      <c r="A10" s="1">
        <v>2</v>
      </c>
      <c r="B10" s="2" t="s">
        <v>9</v>
      </c>
      <c r="C10" s="2" t="s">
        <v>10</v>
      </c>
      <c r="D10" s="4"/>
      <c r="E10" s="4"/>
      <c r="F10" s="11" t="s">
        <v>31</v>
      </c>
      <c r="G10" s="4"/>
      <c r="H10" s="4"/>
      <c r="I10" s="6"/>
      <c r="J10" s="1">
        <v>256</v>
      </c>
      <c r="K10" s="4">
        <f t="shared" ref="K10:K17" si="0">H10*J10</f>
        <v>0</v>
      </c>
      <c r="L10" s="6">
        <f t="shared" ref="L10:L17" si="1">I10*J10</f>
        <v>0</v>
      </c>
      <c r="M10" s="59"/>
    </row>
    <row r="11" spans="1:13" ht="41.25" customHeight="1" x14ac:dyDescent="0.25">
      <c r="A11" s="1">
        <v>3</v>
      </c>
      <c r="B11" s="2" t="s">
        <v>11</v>
      </c>
      <c r="C11" s="2" t="s">
        <v>12</v>
      </c>
      <c r="D11" s="4"/>
      <c r="E11" s="4"/>
      <c r="F11" s="11" t="s">
        <v>32</v>
      </c>
      <c r="G11" s="4"/>
      <c r="H11" s="4"/>
      <c r="I11" s="6"/>
      <c r="J11" s="1">
        <v>360</v>
      </c>
      <c r="K11" s="4">
        <f t="shared" si="0"/>
        <v>0</v>
      </c>
      <c r="L11" s="6">
        <f t="shared" si="1"/>
        <v>0</v>
      </c>
      <c r="M11" s="59"/>
    </row>
    <row r="12" spans="1:13" ht="25.5" x14ac:dyDescent="0.25">
      <c r="A12" s="1">
        <v>4</v>
      </c>
      <c r="B12" s="2" t="s">
        <v>21</v>
      </c>
      <c r="C12" s="2" t="s">
        <v>22</v>
      </c>
      <c r="D12" s="4"/>
      <c r="E12" s="4"/>
      <c r="F12" s="11" t="s">
        <v>33</v>
      </c>
      <c r="G12" s="4"/>
      <c r="H12" s="4"/>
      <c r="I12" s="6"/>
      <c r="J12" s="1">
        <v>47</v>
      </c>
      <c r="K12" s="4">
        <f t="shared" si="0"/>
        <v>0</v>
      </c>
      <c r="L12" s="6">
        <f t="shared" si="1"/>
        <v>0</v>
      </c>
      <c r="M12" s="59"/>
    </row>
    <row r="13" spans="1:13" ht="40.5" customHeight="1" x14ac:dyDescent="0.25">
      <c r="A13" s="1">
        <v>5</v>
      </c>
      <c r="B13" s="2" t="s">
        <v>23</v>
      </c>
      <c r="C13" s="2" t="s">
        <v>13</v>
      </c>
      <c r="D13" s="4"/>
      <c r="E13" s="4"/>
      <c r="F13" s="11" t="s">
        <v>34</v>
      </c>
      <c r="G13" s="4"/>
      <c r="H13" s="4"/>
      <c r="I13" s="6"/>
      <c r="J13" s="1">
        <v>13</v>
      </c>
      <c r="K13" s="4">
        <f t="shared" si="0"/>
        <v>0</v>
      </c>
      <c r="L13" s="6">
        <f t="shared" si="1"/>
        <v>0</v>
      </c>
      <c r="M13" s="59"/>
    </row>
    <row r="14" spans="1:13" ht="52.5" customHeight="1" x14ac:dyDescent="0.25">
      <c r="A14" s="1">
        <v>6</v>
      </c>
      <c r="B14" s="2" t="s">
        <v>14</v>
      </c>
      <c r="C14" s="2" t="s">
        <v>80</v>
      </c>
      <c r="D14" s="4"/>
      <c r="E14" s="4"/>
      <c r="F14" s="11" t="s">
        <v>79</v>
      </c>
      <c r="G14" s="4"/>
      <c r="H14" s="4"/>
      <c r="I14" s="6"/>
      <c r="J14" s="1">
        <v>65</v>
      </c>
      <c r="K14" s="4">
        <f t="shared" si="0"/>
        <v>0</v>
      </c>
      <c r="L14" s="6">
        <f t="shared" si="1"/>
        <v>0</v>
      </c>
      <c r="M14" s="59"/>
    </row>
    <row r="15" spans="1:13" ht="38.25" x14ac:dyDescent="0.25">
      <c r="A15" s="1">
        <v>7</v>
      </c>
      <c r="B15" s="2" t="s">
        <v>15</v>
      </c>
      <c r="C15" s="2" t="s">
        <v>17</v>
      </c>
      <c r="D15" s="4"/>
      <c r="E15" s="4"/>
      <c r="F15" s="11" t="s">
        <v>27</v>
      </c>
      <c r="H15" s="4"/>
      <c r="I15" s="6"/>
      <c r="J15" s="1">
        <f>4</f>
        <v>4</v>
      </c>
      <c r="K15" s="4">
        <f t="shared" si="0"/>
        <v>0</v>
      </c>
      <c r="L15" s="6">
        <f t="shared" si="1"/>
        <v>0</v>
      </c>
      <c r="M15" s="59"/>
    </row>
    <row r="16" spans="1:13" ht="33.75" customHeight="1" x14ac:dyDescent="0.25">
      <c r="A16" s="1">
        <v>8</v>
      </c>
      <c r="B16" s="2" t="s">
        <v>16</v>
      </c>
      <c r="C16" s="2" t="s">
        <v>20</v>
      </c>
      <c r="D16" s="4"/>
      <c r="E16" s="4"/>
      <c r="F16" s="11" t="s">
        <v>35</v>
      </c>
      <c r="G16" s="4"/>
      <c r="H16" s="4"/>
      <c r="I16" s="6"/>
      <c r="J16" s="1">
        <v>4</v>
      </c>
      <c r="K16" s="4">
        <f t="shared" si="0"/>
        <v>0</v>
      </c>
      <c r="L16" s="6">
        <f t="shared" si="1"/>
        <v>0</v>
      </c>
      <c r="M16" s="58" t="s">
        <v>69</v>
      </c>
    </row>
    <row r="17" spans="1:13" ht="53.25" customHeight="1" x14ac:dyDescent="0.25">
      <c r="A17" s="1">
        <v>9</v>
      </c>
      <c r="B17" s="2" t="s">
        <v>18</v>
      </c>
      <c r="C17" s="2" t="s">
        <v>19</v>
      </c>
      <c r="D17" s="4"/>
      <c r="E17" s="4"/>
      <c r="F17" s="11" t="s">
        <v>36</v>
      </c>
      <c r="G17" s="4"/>
      <c r="H17" s="4"/>
      <c r="I17" s="6"/>
      <c r="J17" s="1">
        <v>280</v>
      </c>
      <c r="K17" s="4">
        <f t="shared" si="0"/>
        <v>0</v>
      </c>
      <c r="L17" s="6">
        <f t="shared" si="1"/>
        <v>0</v>
      </c>
      <c r="M17" s="58" t="s">
        <v>69</v>
      </c>
    </row>
    <row r="18" spans="1:13" ht="16.5" x14ac:dyDescent="0.3">
      <c r="A18" s="93" t="s">
        <v>57</v>
      </c>
      <c r="B18" s="94"/>
      <c r="C18" s="16"/>
      <c r="D18" s="16"/>
      <c r="E18" s="16"/>
      <c r="F18" s="16"/>
      <c r="G18" s="16"/>
      <c r="H18" s="16"/>
      <c r="I18" s="16"/>
      <c r="J18" s="16"/>
      <c r="K18" s="16"/>
      <c r="L18" s="62"/>
      <c r="M18" s="16"/>
    </row>
    <row r="19" spans="1:13" s="3" customFormat="1" ht="16.5" x14ac:dyDescent="0.3">
      <c r="A19" s="21" t="s">
        <v>68</v>
      </c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63"/>
      <c r="M19" s="22"/>
    </row>
    <row r="20" spans="1:13" ht="72" customHeight="1" x14ac:dyDescent="0.25">
      <c r="A20" s="13">
        <v>10</v>
      </c>
      <c r="B20" s="14" t="s">
        <v>71</v>
      </c>
      <c r="C20" s="10" t="s">
        <v>48</v>
      </c>
      <c r="D20" s="4"/>
      <c r="E20" s="4"/>
      <c r="F20" s="11" t="s">
        <v>37</v>
      </c>
      <c r="G20" s="4"/>
      <c r="H20" s="4"/>
      <c r="I20" s="4"/>
      <c r="J20" s="72">
        <v>20</v>
      </c>
      <c r="K20" s="4">
        <f t="shared" ref="K20:K29" si="2">H20*J20</f>
        <v>0</v>
      </c>
      <c r="L20" s="6">
        <f t="shared" ref="L20:L29" si="3">I20*J20</f>
        <v>0</v>
      </c>
      <c r="M20" s="58">
        <v>1</v>
      </c>
    </row>
    <row r="21" spans="1:13" s="26" customFormat="1" ht="72" customHeight="1" x14ac:dyDescent="0.25">
      <c r="A21" s="29">
        <v>11</v>
      </c>
      <c r="B21" s="28" t="s">
        <v>70</v>
      </c>
      <c r="C21" s="27" t="s">
        <v>74</v>
      </c>
      <c r="D21" s="36"/>
      <c r="E21" s="36"/>
      <c r="F21" s="31"/>
      <c r="G21" s="36"/>
      <c r="H21" s="36"/>
      <c r="I21" s="36"/>
      <c r="J21" s="25"/>
      <c r="K21" s="36"/>
      <c r="L21" s="64"/>
      <c r="M21" s="58">
        <v>1</v>
      </c>
    </row>
    <row r="22" spans="1:13" ht="75" customHeight="1" x14ac:dyDescent="0.25">
      <c r="A22" s="35">
        <v>12</v>
      </c>
      <c r="B22" s="14" t="s">
        <v>71</v>
      </c>
      <c r="C22" s="12" t="s">
        <v>49</v>
      </c>
      <c r="D22" s="4"/>
      <c r="E22" s="4"/>
      <c r="F22" s="11" t="s">
        <v>37</v>
      </c>
      <c r="G22" s="4"/>
      <c r="H22" s="4"/>
      <c r="I22" s="4"/>
      <c r="J22" s="72">
        <v>25</v>
      </c>
      <c r="K22" s="4">
        <f t="shared" si="2"/>
        <v>0</v>
      </c>
      <c r="L22" s="6">
        <f t="shared" si="3"/>
        <v>0</v>
      </c>
      <c r="M22" s="58">
        <v>1</v>
      </c>
    </row>
    <row r="23" spans="1:13" s="26" customFormat="1" ht="75" customHeight="1" x14ac:dyDescent="0.25">
      <c r="A23" s="35">
        <v>13</v>
      </c>
      <c r="B23" s="34" t="s">
        <v>70</v>
      </c>
      <c r="C23" s="33" t="s">
        <v>74</v>
      </c>
      <c r="D23" s="36"/>
      <c r="E23" s="36"/>
      <c r="F23" s="31"/>
      <c r="G23" s="36"/>
      <c r="H23" s="36"/>
      <c r="I23" s="36"/>
      <c r="J23" s="25"/>
      <c r="K23" s="36"/>
      <c r="L23" s="64"/>
      <c r="M23" s="59"/>
    </row>
    <row r="24" spans="1:13" ht="74.25" customHeight="1" x14ac:dyDescent="0.25">
      <c r="A24" s="35">
        <v>14</v>
      </c>
      <c r="B24" s="14" t="s">
        <v>71</v>
      </c>
      <c r="C24" s="10" t="s">
        <v>38</v>
      </c>
      <c r="D24" s="4"/>
      <c r="E24" s="4"/>
      <c r="F24" s="11" t="s">
        <v>39</v>
      </c>
      <c r="G24" s="4"/>
      <c r="H24" s="4"/>
      <c r="I24" s="4"/>
      <c r="J24" s="72">
        <v>428</v>
      </c>
      <c r="K24" s="4">
        <f t="shared" si="2"/>
        <v>0</v>
      </c>
      <c r="L24" s="6">
        <f t="shared" si="3"/>
        <v>0</v>
      </c>
      <c r="M24" s="58">
        <v>1</v>
      </c>
    </row>
    <row r="25" spans="1:13" s="32" customFormat="1" ht="74.25" customHeight="1" x14ac:dyDescent="0.25">
      <c r="A25" s="35">
        <v>15</v>
      </c>
      <c r="B25" s="34" t="s">
        <v>70</v>
      </c>
      <c r="C25" s="33" t="s">
        <v>74</v>
      </c>
      <c r="D25" s="36"/>
      <c r="E25" s="36"/>
      <c r="F25" s="31"/>
      <c r="G25" s="36"/>
      <c r="H25" s="36"/>
      <c r="I25" s="36"/>
      <c r="J25" s="25"/>
      <c r="K25" s="36"/>
      <c r="L25" s="64"/>
      <c r="M25" s="59"/>
    </row>
    <row r="26" spans="1:13" ht="73.5" customHeight="1" x14ac:dyDescent="0.25">
      <c r="A26" s="38">
        <v>16</v>
      </c>
      <c r="B26" s="15" t="s">
        <v>42</v>
      </c>
      <c r="C26" s="9" t="s">
        <v>54</v>
      </c>
      <c r="D26" s="4"/>
      <c r="E26" s="4"/>
      <c r="F26" s="11" t="s">
        <v>37</v>
      </c>
      <c r="G26" s="4"/>
      <c r="H26" s="4"/>
      <c r="I26" s="4"/>
      <c r="J26" s="72">
        <v>90</v>
      </c>
      <c r="K26" s="4">
        <f t="shared" si="2"/>
        <v>0</v>
      </c>
      <c r="L26" s="6">
        <f t="shared" si="3"/>
        <v>0</v>
      </c>
      <c r="M26" s="58">
        <v>1</v>
      </c>
    </row>
    <row r="27" spans="1:13" ht="51" x14ac:dyDescent="0.25">
      <c r="A27" s="38">
        <v>17</v>
      </c>
      <c r="B27" s="39" t="s">
        <v>53</v>
      </c>
      <c r="C27" s="9" t="s">
        <v>52</v>
      </c>
      <c r="D27" s="4"/>
      <c r="E27" s="4"/>
      <c r="F27" s="11" t="s">
        <v>37</v>
      </c>
      <c r="G27" s="4"/>
      <c r="H27" s="4"/>
      <c r="I27" s="4"/>
      <c r="J27" s="72">
        <v>5</v>
      </c>
      <c r="K27" s="4">
        <f t="shared" si="2"/>
        <v>0</v>
      </c>
      <c r="L27" s="6">
        <f t="shared" si="3"/>
        <v>0</v>
      </c>
      <c r="M27" s="58">
        <v>1</v>
      </c>
    </row>
    <row r="28" spans="1:13" s="32" customFormat="1" ht="51" x14ac:dyDescent="0.25">
      <c r="A28" s="38">
        <v>18</v>
      </c>
      <c r="B28" s="39" t="s">
        <v>75</v>
      </c>
      <c r="C28" s="40" t="s">
        <v>74</v>
      </c>
      <c r="D28" s="41"/>
      <c r="E28" s="41"/>
      <c r="F28" s="31"/>
      <c r="G28" s="41"/>
      <c r="H28" s="41"/>
      <c r="I28" s="41"/>
      <c r="J28" s="25"/>
      <c r="K28" s="41"/>
      <c r="L28" s="64"/>
      <c r="M28" s="58">
        <v>1</v>
      </c>
    </row>
    <row r="29" spans="1:13" ht="88.5" customHeight="1" x14ac:dyDescent="0.25">
      <c r="A29" s="38">
        <v>19</v>
      </c>
      <c r="B29" s="14" t="s">
        <v>43</v>
      </c>
      <c r="C29" s="12" t="s">
        <v>76</v>
      </c>
      <c r="D29" s="4"/>
      <c r="E29" s="4"/>
      <c r="F29" s="11" t="s">
        <v>40</v>
      </c>
      <c r="G29" s="4"/>
      <c r="H29" s="4"/>
      <c r="I29" s="4"/>
      <c r="J29" s="72">
        <v>1000</v>
      </c>
      <c r="K29" s="4">
        <f t="shared" si="2"/>
        <v>0</v>
      </c>
      <c r="L29" s="6">
        <f t="shared" si="3"/>
        <v>0</v>
      </c>
      <c r="M29" s="58">
        <v>1</v>
      </c>
    </row>
    <row r="30" spans="1:13" s="3" customFormat="1" ht="18" customHeight="1" x14ac:dyDescent="0.25">
      <c r="A30" s="17" t="s">
        <v>61</v>
      </c>
      <c r="B30" s="23"/>
      <c r="C30" s="18"/>
      <c r="D30" s="20"/>
      <c r="E30" s="20"/>
      <c r="F30" s="19"/>
      <c r="G30" s="20"/>
      <c r="H30" s="20"/>
      <c r="I30" s="20"/>
      <c r="J30" s="24"/>
      <c r="K30" s="20"/>
      <c r="L30" s="65"/>
      <c r="M30" s="20"/>
    </row>
    <row r="31" spans="1:13" s="37" customFormat="1" ht="66.75" customHeight="1" x14ac:dyDescent="0.25">
      <c r="A31" s="45">
        <v>20</v>
      </c>
      <c r="B31" s="43" t="s">
        <v>62</v>
      </c>
      <c r="C31" s="44" t="s">
        <v>74</v>
      </c>
      <c r="D31" s="46"/>
      <c r="E31" s="46"/>
      <c r="F31" s="31"/>
      <c r="G31" s="46"/>
      <c r="H31" s="46"/>
      <c r="I31" s="46"/>
      <c r="J31" s="25"/>
      <c r="K31" s="46"/>
      <c r="L31" s="64"/>
      <c r="M31" s="58">
        <v>1</v>
      </c>
    </row>
    <row r="32" spans="1:13" ht="84.75" customHeight="1" x14ac:dyDescent="0.25">
      <c r="A32" s="13">
        <v>21</v>
      </c>
      <c r="B32" s="9" t="s">
        <v>44</v>
      </c>
      <c r="C32" s="12" t="s">
        <v>51</v>
      </c>
      <c r="D32" s="4"/>
      <c r="E32" s="4"/>
      <c r="F32" s="11" t="s">
        <v>40</v>
      </c>
      <c r="G32" s="4"/>
      <c r="H32" s="4"/>
      <c r="I32" s="4"/>
      <c r="J32" s="72">
        <v>1100</v>
      </c>
      <c r="K32" s="4">
        <f t="shared" ref="K32:K38" si="4">H32*J32</f>
        <v>0</v>
      </c>
      <c r="L32" s="6">
        <f t="shared" ref="L32:L38" si="5">I32*J32</f>
        <v>0</v>
      </c>
      <c r="M32" s="58">
        <v>1</v>
      </c>
    </row>
    <row r="33" spans="1:13" s="42" customFormat="1" ht="59.25" customHeight="1" x14ac:dyDescent="0.25">
      <c r="A33" s="57">
        <v>22</v>
      </c>
      <c r="B33" s="48" t="s">
        <v>77</v>
      </c>
      <c r="C33" s="49" t="s">
        <v>74</v>
      </c>
      <c r="D33" s="50"/>
      <c r="E33" s="50"/>
      <c r="F33" s="31"/>
      <c r="G33" s="50"/>
      <c r="H33" s="50"/>
      <c r="I33" s="50"/>
      <c r="J33" s="25"/>
      <c r="K33" s="50"/>
      <c r="L33" s="64"/>
      <c r="M33" s="59"/>
    </row>
    <row r="34" spans="1:13" ht="74.25" customHeight="1" x14ac:dyDescent="0.25">
      <c r="A34" s="57">
        <v>23</v>
      </c>
      <c r="B34" s="10" t="s">
        <v>55</v>
      </c>
      <c r="C34" s="12" t="s">
        <v>46</v>
      </c>
      <c r="D34" s="4"/>
      <c r="E34" s="4"/>
      <c r="F34" s="11" t="s">
        <v>45</v>
      </c>
      <c r="G34" s="4"/>
      <c r="H34" s="4"/>
      <c r="I34" s="4"/>
      <c r="J34" s="72">
        <v>60</v>
      </c>
      <c r="K34" s="4">
        <f t="shared" si="4"/>
        <v>0</v>
      </c>
      <c r="L34" s="6">
        <f t="shared" si="5"/>
        <v>0</v>
      </c>
      <c r="M34" s="58">
        <v>1</v>
      </c>
    </row>
    <row r="35" spans="1:13" s="47" customFormat="1" ht="74.25" customHeight="1" x14ac:dyDescent="0.25">
      <c r="A35" s="57">
        <v>24</v>
      </c>
      <c r="B35" s="52" t="s">
        <v>63</v>
      </c>
      <c r="C35" s="53" t="s">
        <v>74</v>
      </c>
      <c r="D35" s="54"/>
      <c r="E35" s="54"/>
      <c r="F35" s="31"/>
      <c r="G35" s="54"/>
      <c r="H35" s="54"/>
      <c r="I35" s="54"/>
      <c r="J35" s="25"/>
      <c r="K35" s="54"/>
      <c r="L35" s="64"/>
      <c r="M35" s="58">
        <v>1</v>
      </c>
    </row>
    <row r="36" spans="1:13" ht="63.75" x14ac:dyDescent="0.25">
      <c r="A36" s="57">
        <v>25</v>
      </c>
      <c r="B36" s="2" t="s">
        <v>67</v>
      </c>
      <c r="C36" s="2" t="s">
        <v>64</v>
      </c>
      <c r="D36" s="4"/>
      <c r="E36" s="4"/>
      <c r="F36" s="11" t="s">
        <v>47</v>
      </c>
      <c r="G36" s="4"/>
      <c r="H36" s="4"/>
      <c r="I36" s="4"/>
      <c r="J36" s="72">
        <v>225</v>
      </c>
      <c r="K36" s="4">
        <f t="shared" si="4"/>
        <v>0</v>
      </c>
      <c r="L36" s="6">
        <f t="shared" si="5"/>
        <v>0</v>
      </c>
      <c r="M36" s="58" t="s">
        <v>73</v>
      </c>
    </row>
    <row r="37" spans="1:13" s="51" customFormat="1" ht="90" customHeight="1" x14ac:dyDescent="0.25">
      <c r="A37" s="57">
        <v>26</v>
      </c>
      <c r="B37" s="55" t="s">
        <v>65</v>
      </c>
      <c r="C37" s="56" t="s">
        <v>74</v>
      </c>
      <c r="D37" s="59"/>
      <c r="E37" s="59"/>
      <c r="F37" s="31"/>
      <c r="G37" s="59"/>
      <c r="H37" s="59"/>
      <c r="I37" s="59"/>
      <c r="J37" s="25"/>
      <c r="K37" s="59"/>
      <c r="L37" s="64"/>
      <c r="M37" s="58">
        <v>1</v>
      </c>
    </row>
    <row r="38" spans="1:13" ht="63.75" x14ac:dyDescent="0.25">
      <c r="A38" s="57">
        <v>27</v>
      </c>
      <c r="B38" s="10" t="s">
        <v>78</v>
      </c>
      <c r="C38" s="12" t="s">
        <v>66</v>
      </c>
      <c r="D38" s="4"/>
      <c r="E38" s="4"/>
      <c r="F38" s="11" t="s">
        <v>50</v>
      </c>
      <c r="G38" s="4"/>
      <c r="H38" s="4"/>
      <c r="I38" s="4"/>
      <c r="J38" s="72">
        <v>10</v>
      </c>
      <c r="K38" s="4">
        <f t="shared" si="4"/>
        <v>0</v>
      </c>
      <c r="L38" s="6">
        <f t="shared" si="5"/>
        <v>0</v>
      </c>
      <c r="M38" s="58" t="s">
        <v>73</v>
      </c>
    </row>
    <row r="39" spans="1:13" s="51" customFormat="1" ht="53.25" customHeight="1" x14ac:dyDescent="0.25">
      <c r="A39" s="57">
        <v>28</v>
      </c>
      <c r="B39" s="55" t="s">
        <v>81</v>
      </c>
      <c r="C39" s="56" t="s">
        <v>74</v>
      </c>
      <c r="D39" s="59"/>
      <c r="E39" s="59"/>
      <c r="F39" s="59"/>
      <c r="G39" s="59"/>
      <c r="H39" s="59"/>
      <c r="I39" s="59"/>
      <c r="J39" s="59"/>
      <c r="K39" s="59"/>
      <c r="L39" s="59"/>
      <c r="M39" s="58"/>
    </row>
    <row r="40" spans="1:13" s="51" customFormat="1" ht="63" customHeight="1" x14ac:dyDescent="0.25">
      <c r="A40" s="57">
        <v>29</v>
      </c>
      <c r="B40" s="10" t="s">
        <v>82</v>
      </c>
      <c r="C40" s="71" t="s">
        <v>83</v>
      </c>
      <c r="D40" s="69"/>
      <c r="E40" s="69"/>
      <c r="F40" s="70" t="s">
        <v>45</v>
      </c>
      <c r="G40" s="69"/>
      <c r="H40" s="69"/>
      <c r="I40" s="69"/>
      <c r="J40" s="73">
        <v>10</v>
      </c>
      <c r="K40" s="4">
        <f>H40*J40</f>
        <v>0</v>
      </c>
      <c r="L40" s="6">
        <f>I40*J40</f>
        <v>0</v>
      </c>
      <c r="M40" s="58"/>
    </row>
    <row r="41" spans="1:13" ht="31.5" customHeight="1" x14ac:dyDescent="0.3">
      <c r="A41" s="76" t="s">
        <v>58</v>
      </c>
      <c r="B41" s="77"/>
      <c r="C41" s="77"/>
      <c r="D41" s="77"/>
      <c r="E41" s="77"/>
      <c r="F41" s="77"/>
      <c r="G41" s="77"/>
      <c r="H41" s="77"/>
      <c r="I41" s="77"/>
      <c r="J41" s="77"/>
      <c r="K41" s="74">
        <f>SUM(K9:K17,K20,K22,K24,K26:K27,K29,K32,K34,K36,K38,K40)</f>
        <v>0</v>
      </c>
      <c r="L41" s="75">
        <f>SUM(L9:L17,L20,L22,L24,L26:L27,L29,L32,L34,L36,L38,L40)</f>
        <v>0</v>
      </c>
      <c r="M41" s="66"/>
    </row>
    <row r="42" spans="1:13" ht="15.75" thickBot="1" x14ac:dyDescent="0.3"/>
    <row r="43" spans="1:13" x14ac:dyDescent="0.25">
      <c r="A43" s="78" t="s">
        <v>85</v>
      </c>
      <c r="B43" s="79"/>
      <c r="C43" s="79"/>
      <c r="D43" s="79"/>
      <c r="E43" s="79"/>
      <c r="F43" s="79"/>
      <c r="G43" s="79"/>
      <c r="H43" s="79"/>
      <c r="I43" s="80"/>
    </row>
    <row r="44" spans="1:13" x14ac:dyDescent="0.25">
      <c r="A44" s="81"/>
      <c r="B44" s="82"/>
      <c r="C44" s="82"/>
      <c r="D44" s="82"/>
      <c r="E44" s="82"/>
      <c r="F44" s="82"/>
      <c r="G44" s="82"/>
      <c r="H44" s="82"/>
      <c r="I44" s="83"/>
    </row>
    <row r="45" spans="1:13" x14ac:dyDescent="0.25">
      <c r="A45" s="81"/>
      <c r="B45" s="82"/>
      <c r="C45" s="82"/>
      <c r="D45" s="82"/>
      <c r="E45" s="82"/>
      <c r="F45" s="82"/>
      <c r="G45" s="82"/>
      <c r="H45" s="82"/>
      <c r="I45" s="83"/>
    </row>
    <row r="46" spans="1:13" x14ac:dyDescent="0.25">
      <c r="A46" s="81"/>
      <c r="B46" s="82"/>
      <c r="C46" s="82"/>
      <c r="D46" s="82"/>
      <c r="E46" s="82"/>
      <c r="F46" s="82"/>
      <c r="G46" s="82"/>
      <c r="H46" s="82"/>
      <c r="I46" s="83"/>
    </row>
    <row r="47" spans="1:13" ht="15.75" thickBot="1" x14ac:dyDescent="0.3">
      <c r="A47" s="84"/>
      <c r="B47" s="85"/>
      <c r="C47" s="85"/>
      <c r="D47" s="85"/>
      <c r="E47" s="85"/>
      <c r="F47" s="85"/>
      <c r="G47" s="85"/>
      <c r="H47" s="85"/>
      <c r="I47" s="86"/>
    </row>
  </sheetData>
  <mergeCells count="8">
    <mergeCell ref="A41:J41"/>
    <mergeCell ref="A43:I47"/>
    <mergeCell ref="A2:M2"/>
    <mergeCell ref="B4:K4"/>
    <mergeCell ref="A18:B18"/>
    <mergeCell ref="A6:I6"/>
    <mergeCell ref="J6:M6"/>
    <mergeCell ref="A8:B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DQE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2021-06-17T11:32:10Z</dcterms:created>
  <dcterms:modified xsi:type="dcterms:W3CDTF">2025-07-25T07:04:04Z</dcterms:modified>
</cp:coreProperties>
</file>